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звіт з 01.01.2020" sheetId="1" r:id="rId1"/>
  </sheets>
  <definedNames>
    <definedName name="_xlnm.Print_Area" localSheetId="0">'звіт з 01.01.2020'!$A$1:$M$75</definedName>
  </definedNames>
  <calcPr fullCalcOnLoad="1"/>
</workbook>
</file>

<file path=xl/sharedStrings.xml><?xml version="1.0" encoding="utf-8"?>
<sst xmlns="http://schemas.openxmlformats.org/spreadsheetml/2006/main" count="128" uniqueCount="79">
  <si>
    <t>1.</t>
  </si>
  <si>
    <t>2.</t>
  </si>
  <si>
    <t>3.</t>
  </si>
  <si>
    <t>(КФКВК)</t>
  </si>
  <si>
    <t>N з/п</t>
  </si>
  <si>
    <t>Завдання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</si>
  <si>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</si>
  <si>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</si>
  <si>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</si>
  <si>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</si>
  <si>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</si>
  <si>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</si>
  <si>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</si>
  <si>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</si>
  <si>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</si>
  <si>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</si>
  <si>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</si>
  <si>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</si>
  <si>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</si>
  <si>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</si>
  <si>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</si>
  <si>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</si>
  <si>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</si>
  <si>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</si>
  <si>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</si>
  <si>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</si>
  <si>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</si>
  <si>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</si>
  <si>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</si>
  <si>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</si>
  <si>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</si>
  <si>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</si>
  <si>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</si>
  <si>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</si>
  <si>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</si>
  <si>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</si>
  <si>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</si>
  <si>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</si>
  <si>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</si>
  <si>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</si>
  <si>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</si>
  <si>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</si>
  <si>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</si>
  <si>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0200000</t>
  </si>
  <si>
    <t>Новгород-Сіверська районна державна адміністрація Чернігівської області</t>
  </si>
  <si>
    <t>(КТПКВК МБ)</t>
  </si>
  <si>
    <t>0210000</t>
  </si>
  <si>
    <t>про виконання паспорта бюджетної програми місцевого бюджету на 2019 рік</t>
  </si>
  <si>
    <t>Обсяг видатків</t>
  </si>
  <si>
    <t>грн</t>
  </si>
  <si>
    <t>од.</t>
  </si>
  <si>
    <t>розрахунок</t>
  </si>
  <si>
    <t>В.о. голови районної державної адміністрації</t>
  </si>
  <si>
    <t>Руслан ВЕРЕМІЄНКО</t>
  </si>
  <si>
    <t>Начальник відділу бухгалтерського обліку та звітності апарату районної державної адміністрації - головний бухгалтер</t>
  </si>
  <si>
    <t>Надія ГРОМОВА</t>
  </si>
  <si>
    <t xml:space="preserve"> ( 1040 )</t>
  </si>
  <si>
    <t>календарний план</t>
  </si>
  <si>
    <t>осіб</t>
  </si>
  <si>
    <t>%</t>
  </si>
  <si>
    <t xml:space="preserve"> 
 ( 0213122 )
</t>
  </si>
  <si>
    <t>Заходи державної політики із забезпечення рівних прав та можливостей жінок та чоловіків</t>
  </si>
  <si>
    <t>Підвищення рівня дотримання принципу забезпечення рівних прав та можливостей жінок і чоловіків у всіх сферах життя українського суспільства</t>
  </si>
  <si>
    <t>Запобігання торгівлі людьми, надання допомоги та захисту особам, які постраждали від торгівлі людьми та впровадження механізму взаємодії суб'єктів у сфері протидії торгівлі людьми</t>
  </si>
  <si>
    <t>Підвищення рівня дотримання принципу забезпечення рівних прав та можливостей жінок і чоловіків у всіх сферах життя українського суспільства та вжиття заходів з протидії торгівлі людьми</t>
  </si>
  <si>
    <t>Проведення регіональних заходів, спрямованих на забезпечення гендерної рівності в суспільстві та протидію торгівлі людьми</t>
  </si>
  <si>
    <t>Комплексна районна програми підтримки сім’ї, гендерної рівності та протидії торгівлі людьми на період до 2020 року</t>
  </si>
  <si>
    <t>кількість регіональних заходів державної політики з протидії торгівлі людьми, із забезпечення рівних прав та можливостей жінок і чоловіків</t>
  </si>
  <si>
    <t>кількість учасників регіональних заходів державної політики із забезпечення рівних прав та можливостей жінок та чоловіків, та протидії торгівлі людьми</t>
  </si>
  <si>
    <t>ередні витрати на забезпечення участі в регіональних заходах державної політики із забезпечення рівних прав та можливостей жінок та чоловіків, та протидії торгівлі людьми одного учасника</t>
  </si>
  <si>
    <t>середні витрати на проведення одного регіонального заходу державної політики із забезпечення рівних прав та можливостей жінок та чоловіків, та протидії торгівлі людьми</t>
  </si>
  <si>
    <t>відсоток кількості людей, охоплених регіональними заходами, порівняно з минулим роком</t>
  </si>
  <si>
    <t xml:space="preserve">Відхилення фактичних показників від планових за результатами 2019 року пояснюється економією кошторисів заходів. </t>
  </si>
  <si>
    <t>розбіжності відсутні</t>
  </si>
  <si>
    <t>Виконання бюджетної програми у 2019 році забезпечило реалізацію державної політики у сфері протидії торгівлі людьми та щодо забезпечення рівних прав та можливостей жінок і чоловіків у всіх сферах життя українського суспільства. Мета програми щодо підвищення рівня дотримання принципу забезпечення рівних прав та можливостей жінок і чоловіків досягнута. Постраждалих від торгівлі людьми в районі протягом року немає. Робота  у даних напрямках постійно ведеться. Завдання бюджетної програми виконано.</t>
  </si>
  <si>
    <t>рішення районної ради</t>
  </si>
  <si>
    <t xml:space="preserve">Відхилення фактичних показників від планових за результатами 2019 року пояснюється економією кошторису. </t>
  </si>
  <si>
    <t>Відхилення фактичних показників від планових за результатами 2019 року пояснюється економією кошторису в результаті внесення змін до програм заходів протягом року.</t>
  </si>
  <si>
    <t>Результативні показники виконанні не в повному об'ємі. Відхилення фактичних результативних показників від планових за результатами 2019 року обумовлено економією кошторису в результаті внесення змін до програм заходів протягом року.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</si>
</sst>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7"/>
      <color theme="1"/>
      <name val="Times New Roman"/>
      <family val="1"/>
    </font>
    <font>
      <b/>
      <sz val="14"/>
      <color rgb="FF000000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vertical="top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horizontal="center" vertical="top" wrapText="1"/>
    </xf>
    <xf numFmtId="0" fontId="41" fillId="0" borderId="0" xfId="0" applyFont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/>
    </xf>
    <xf numFmtId="0" fontId="47" fillId="0" borderId="0" xfId="0" applyFont="1" applyAlignment="1">
      <alignment horizontal="right" vertical="top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4" fillId="0" borderId="11" xfId="0" applyFont="1" applyBorder="1" applyAlignment="1">
      <alignment/>
    </xf>
    <xf numFmtId="0" fontId="42" fillId="0" borderId="0" xfId="0" applyFont="1" applyAlignment="1">
      <alignment horizontal="center" vertical="top" wrapText="1"/>
    </xf>
    <xf numFmtId="0" fontId="41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top" wrapText="1"/>
    </xf>
    <xf numFmtId="0" fontId="41" fillId="0" borderId="0" xfId="0" applyFont="1" applyAlignment="1">
      <alignment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1" fillId="0" borderId="12" xfId="0" applyFont="1" applyBorder="1" applyAlignment="1">
      <alignment horizontal="center" vertical="justify"/>
    </xf>
    <xf numFmtId="0" fontId="41" fillId="0" borderId="13" xfId="0" applyFont="1" applyBorder="1" applyAlignment="1">
      <alignment horizontal="center" vertical="justify"/>
    </xf>
    <xf numFmtId="0" fontId="41" fillId="0" borderId="14" xfId="0" applyFont="1" applyBorder="1" applyAlignment="1">
      <alignment horizontal="center" vertical="justify"/>
    </xf>
    <xf numFmtId="0" fontId="43" fillId="0" borderId="11" xfId="0" applyFont="1" applyBorder="1" applyAlignment="1">
      <alignment horizontal="center"/>
    </xf>
    <xf numFmtId="0" fontId="49" fillId="0" borderId="15" xfId="0" applyFont="1" applyBorder="1" applyAlignment="1">
      <alignment horizontal="center" vertical="top"/>
    </xf>
    <xf numFmtId="0" fontId="44" fillId="0" borderId="11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5"/>
  <sheetViews>
    <sheetView tabSelected="1" zoomScalePageLayoutView="0" workbookViewId="0" topLeftCell="A61">
      <selection activeCell="G70" sqref="G70"/>
    </sheetView>
  </sheetViews>
  <sheetFormatPr defaultColWidth="9.140625" defaultRowHeight="15"/>
  <cols>
    <col min="1" max="1" width="4.421875" style="5" customWidth="1"/>
    <col min="2" max="2" width="23.7109375" style="5" customWidth="1"/>
    <col min="3" max="3" width="10.421875" style="5" customWidth="1"/>
    <col min="4" max="4" width="11.140625" style="5" customWidth="1"/>
    <col min="5" max="13" width="13.00390625" style="5" customWidth="1"/>
    <col min="14" max="16384" width="9.140625" style="5" customWidth="1"/>
  </cols>
  <sheetData>
    <row r="1" spans="10:13" ht="15.75" customHeight="1">
      <c r="J1" s="28" t="s">
        <v>42</v>
      </c>
      <c r="K1" s="28"/>
      <c r="L1" s="28"/>
      <c r="M1" s="28"/>
    </row>
    <row r="2" spans="10:13" ht="15.75">
      <c r="J2" s="28"/>
      <c r="K2" s="28"/>
      <c r="L2" s="28"/>
      <c r="M2" s="28"/>
    </row>
    <row r="3" spans="10:13" ht="15.75">
      <c r="J3" s="28"/>
      <c r="K3" s="28"/>
      <c r="L3" s="28"/>
      <c r="M3" s="28"/>
    </row>
    <row r="4" spans="1:13" ht="18.75">
      <c r="A4" s="34" t="s">
        <v>16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34.5" customHeight="1">
      <c r="A5" s="34" t="s">
        <v>47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15.75">
      <c r="A6" s="29" t="s">
        <v>0</v>
      </c>
      <c r="B6" s="13" t="s">
        <v>43</v>
      </c>
      <c r="C6" s="11"/>
      <c r="D6" s="14"/>
      <c r="E6" s="31" t="s">
        <v>44</v>
      </c>
      <c r="F6" s="31"/>
      <c r="G6" s="31"/>
      <c r="H6" s="31"/>
      <c r="I6" s="31"/>
      <c r="J6" s="31"/>
      <c r="K6" s="31"/>
      <c r="L6" s="31"/>
      <c r="M6" s="31"/>
    </row>
    <row r="7" spans="1:13" ht="15" customHeight="1">
      <c r="A7" s="29"/>
      <c r="B7" s="10" t="s">
        <v>45</v>
      </c>
      <c r="C7" s="11"/>
      <c r="D7"/>
      <c r="E7" s="32" t="s">
        <v>14</v>
      </c>
      <c r="F7" s="32"/>
      <c r="G7" s="32"/>
      <c r="H7" s="32"/>
      <c r="I7" s="32"/>
      <c r="J7" s="32"/>
      <c r="K7" s="32"/>
      <c r="L7" s="32"/>
      <c r="M7" s="32"/>
    </row>
    <row r="8" spans="1:13" ht="15.75">
      <c r="A8" s="29" t="s">
        <v>1</v>
      </c>
      <c r="B8" s="13" t="s">
        <v>46</v>
      </c>
      <c r="C8" s="11"/>
      <c r="D8" s="14"/>
      <c r="E8" s="31" t="s">
        <v>44</v>
      </c>
      <c r="F8" s="31"/>
      <c r="G8" s="31"/>
      <c r="H8" s="31"/>
      <c r="I8" s="31"/>
      <c r="J8" s="31"/>
      <c r="K8" s="31"/>
      <c r="L8" s="31"/>
      <c r="M8" s="31"/>
    </row>
    <row r="9" spans="1:13" ht="15" customHeight="1">
      <c r="A9" s="29"/>
      <c r="B9" s="10" t="s">
        <v>45</v>
      </c>
      <c r="C9" s="11"/>
      <c r="D9"/>
      <c r="E9" s="35" t="s">
        <v>13</v>
      </c>
      <c r="F9" s="35"/>
      <c r="G9" s="35"/>
      <c r="H9" s="35"/>
      <c r="I9" s="35"/>
      <c r="J9" s="35"/>
      <c r="K9" s="35"/>
      <c r="L9" s="35"/>
      <c r="M9" s="35"/>
    </row>
    <row r="10" spans="1:13" ht="24" customHeight="1">
      <c r="A10" s="29" t="s">
        <v>2</v>
      </c>
      <c r="B10" s="27" t="s">
        <v>60</v>
      </c>
      <c r="C10" s="13" t="s">
        <v>56</v>
      </c>
      <c r="D10" s="14"/>
      <c r="E10" s="31" t="s">
        <v>61</v>
      </c>
      <c r="F10" s="31"/>
      <c r="G10" s="31"/>
      <c r="H10" s="31"/>
      <c r="I10" s="31"/>
      <c r="J10" s="31"/>
      <c r="K10" s="31"/>
      <c r="L10" s="31"/>
      <c r="M10" s="31"/>
    </row>
    <row r="11" spans="1:13" ht="15" customHeight="1">
      <c r="A11" s="29"/>
      <c r="B11" s="2" t="s">
        <v>45</v>
      </c>
      <c r="C11" s="2" t="s">
        <v>3</v>
      </c>
      <c r="D11"/>
      <c r="E11" s="32" t="s">
        <v>15</v>
      </c>
      <c r="F11" s="32"/>
      <c r="G11" s="32"/>
      <c r="H11" s="32"/>
      <c r="I11" s="32"/>
      <c r="J11" s="32"/>
      <c r="K11" s="32"/>
      <c r="L11" s="32"/>
      <c r="M11" s="32"/>
    </row>
    <row r="12" spans="1:13" ht="19.5" customHeight="1">
      <c r="A12" s="36" t="s">
        <v>28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ht="15.75">
      <c r="A13" s="1"/>
    </row>
    <row r="14" spans="1:13" ht="31.5">
      <c r="A14" s="4" t="s">
        <v>24</v>
      </c>
      <c r="B14" s="33" t="s">
        <v>25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ht="28.5" customHeight="1">
      <c r="A15" s="4">
        <v>1</v>
      </c>
      <c r="B15" s="33" t="s">
        <v>62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 ht="34.5" customHeight="1">
      <c r="A16" s="26">
        <v>2</v>
      </c>
      <c r="B16" s="37" t="s">
        <v>63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9"/>
    </row>
    <row r="17" ht="15.75">
      <c r="A17" s="1"/>
    </row>
    <row r="18" ht="15.75">
      <c r="A18" s="6" t="s">
        <v>29</v>
      </c>
    </row>
    <row r="19" spans="1:13" ht="44.25" customHeight="1">
      <c r="A19" s="40" t="s">
        <v>64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</row>
    <row r="20" ht="15.75">
      <c r="A20" s="6" t="s">
        <v>30</v>
      </c>
    </row>
    <row r="21" ht="15.75">
      <c r="A21" s="1"/>
    </row>
    <row r="22" spans="1:13" ht="32.25" customHeight="1">
      <c r="A22" s="4" t="s">
        <v>24</v>
      </c>
      <c r="B22" s="33" t="s">
        <v>5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19.5" customHeight="1">
      <c r="A23" s="4">
        <v>1</v>
      </c>
      <c r="B23" s="37" t="s">
        <v>65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9"/>
    </row>
    <row r="24" ht="15.75">
      <c r="A24" s="1"/>
    </row>
    <row r="25" ht="15.75">
      <c r="A25" s="6" t="s">
        <v>31</v>
      </c>
    </row>
    <row r="26" spans="2:12" ht="15.75" customHeight="1">
      <c r="B26" s="9"/>
      <c r="L26" s="9" t="s">
        <v>26</v>
      </c>
    </row>
    <row r="27" ht="15.75">
      <c r="A27" s="1"/>
    </row>
    <row r="28" spans="1:26" ht="30" customHeight="1">
      <c r="A28" s="33" t="s">
        <v>24</v>
      </c>
      <c r="B28" s="33" t="s">
        <v>32</v>
      </c>
      <c r="C28" s="33"/>
      <c r="D28" s="33"/>
      <c r="E28" s="33" t="s">
        <v>17</v>
      </c>
      <c r="F28" s="33"/>
      <c r="G28" s="33"/>
      <c r="H28" s="33" t="s">
        <v>33</v>
      </c>
      <c r="I28" s="33"/>
      <c r="J28" s="33"/>
      <c r="K28" s="33" t="s">
        <v>18</v>
      </c>
      <c r="L28" s="33"/>
      <c r="M28" s="33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33" customHeight="1">
      <c r="A29" s="33"/>
      <c r="B29" s="33"/>
      <c r="C29" s="33"/>
      <c r="D29" s="33"/>
      <c r="E29" s="4" t="s">
        <v>19</v>
      </c>
      <c r="F29" s="4" t="s">
        <v>20</v>
      </c>
      <c r="G29" s="4" t="s">
        <v>21</v>
      </c>
      <c r="H29" s="4" t="s">
        <v>19</v>
      </c>
      <c r="I29" s="4" t="s">
        <v>20</v>
      </c>
      <c r="J29" s="4" t="s">
        <v>21</v>
      </c>
      <c r="K29" s="4" t="s">
        <v>19</v>
      </c>
      <c r="L29" s="4" t="s">
        <v>20</v>
      </c>
      <c r="M29" s="4" t="s">
        <v>21</v>
      </c>
      <c r="R29" s="7"/>
      <c r="S29" s="7"/>
      <c r="T29" s="7"/>
      <c r="U29" s="7"/>
      <c r="V29" s="7"/>
      <c r="W29" s="7"/>
      <c r="X29" s="7"/>
      <c r="Y29" s="7"/>
      <c r="Z29" s="7"/>
    </row>
    <row r="30" spans="1:26" ht="15.75">
      <c r="A30" s="4">
        <v>1</v>
      </c>
      <c r="B30" s="33">
        <v>2</v>
      </c>
      <c r="C30" s="33"/>
      <c r="D30" s="33"/>
      <c r="E30" s="4">
        <v>3</v>
      </c>
      <c r="F30" s="4">
        <v>4</v>
      </c>
      <c r="G30" s="4">
        <v>5</v>
      </c>
      <c r="H30" s="4">
        <v>6</v>
      </c>
      <c r="I30" s="4">
        <v>7</v>
      </c>
      <c r="J30" s="4">
        <v>8</v>
      </c>
      <c r="K30" s="4">
        <v>9</v>
      </c>
      <c r="L30" s="4">
        <v>10</v>
      </c>
      <c r="M30" s="4">
        <v>11</v>
      </c>
      <c r="R30" s="7"/>
      <c r="S30" s="7"/>
      <c r="T30" s="7"/>
      <c r="U30" s="7"/>
      <c r="V30" s="7"/>
      <c r="W30" s="7"/>
      <c r="X30" s="7"/>
      <c r="Y30" s="7"/>
      <c r="Z30" s="7"/>
    </row>
    <row r="31" spans="1:26" ht="69" customHeight="1">
      <c r="A31" s="4"/>
      <c r="B31" s="33" t="s">
        <v>65</v>
      </c>
      <c r="C31" s="33"/>
      <c r="D31" s="33"/>
      <c r="E31" s="4">
        <v>10000</v>
      </c>
      <c r="F31" s="4"/>
      <c r="G31" s="4">
        <f>E31+F31</f>
        <v>10000</v>
      </c>
      <c r="H31" s="4">
        <v>5029.9</v>
      </c>
      <c r="I31" s="4"/>
      <c r="J31" s="4">
        <f>H31+I31</f>
        <v>5029.9</v>
      </c>
      <c r="K31" s="4">
        <f>H31-E31</f>
        <v>-4970.1</v>
      </c>
      <c r="L31" s="15">
        <f>I31-F31</f>
        <v>0</v>
      </c>
      <c r="M31" s="4">
        <f>K31+L31</f>
        <v>-4970.1</v>
      </c>
      <c r="R31" s="7"/>
      <c r="S31" s="7"/>
      <c r="T31" s="7"/>
      <c r="U31" s="7"/>
      <c r="V31" s="7"/>
      <c r="W31" s="7"/>
      <c r="X31" s="7"/>
      <c r="Y31" s="7"/>
      <c r="Z31" s="7"/>
    </row>
    <row r="32" spans="1:26" ht="15.75">
      <c r="A32" s="4"/>
      <c r="B32" s="33" t="s">
        <v>21</v>
      </c>
      <c r="C32" s="33"/>
      <c r="D32" s="33"/>
      <c r="E32" s="4">
        <f>SUM(E31)</f>
        <v>10000</v>
      </c>
      <c r="F32" s="15">
        <f aca="true" t="shared" si="0" ref="F32:M32">SUM(F31)</f>
        <v>0</v>
      </c>
      <c r="G32" s="15">
        <f t="shared" si="0"/>
        <v>10000</v>
      </c>
      <c r="H32" s="15">
        <f t="shared" si="0"/>
        <v>5029.9</v>
      </c>
      <c r="I32" s="15">
        <f t="shared" si="0"/>
        <v>0</v>
      </c>
      <c r="J32" s="15">
        <f t="shared" si="0"/>
        <v>5029.9</v>
      </c>
      <c r="K32" s="15">
        <f t="shared" si="0"/>
        <v>-4970.1</v>
      </c>
      <c r="L32" s="15">
        <f t="shared" si="0"/>
        <v>0</v>
      </c>
      <c r="M32" s="15">
        <f t="shared" si="0"/>
        <v>-4970.1</v>
      </c>
      <c r="R32" s="7"/>
      <c r="S32" s="7"/>
      <c r="T32" s="7"/>
      <c r="U32" s="7"/>
      <c r="V32" s="7"/>
      <c r="W32" s="7"/>
      <c r="X32" s="7"/>
      <c r="Y32" s="7"/>
      <c r="Z32" s="7"/>
    </row>
    <row r="33" spans="1:13" ht="32.25" customHeight="1">
      <c r="A33" s="37" t="s">
        <v>34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9"/>
    </row>
    <row r="34" spans="1:13" ht="24.75" customHeight="1">
      <c r="A34" s="41" t="s">
        <v>76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3"/>
    </row>
    <row r="35" spans="1:13" ht="33" customHeight="1">
      <c r="A35" s="40" t="s">
        <v>35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</row>
    <row r="36" ht="15.75">
      <c r="K36" s="3" t="s">
        <v>26</v>
      </c>
    </row>
    <row r="37" ht="15.75">
      <c r="A37" s="1"/>
    </row>
    <row r="38" spans="1:13" ht="31.5" customHeight="1">
      <c r="A38" s="33" t="s">
        <v>4</v>
      </c>
      <c r="B38" s="33" t="s">
        <v>36</v>
      </c>
      <c r="C38" s="33"/>
      <c r="D38" s="33"/>
      <c r="E38" s="33" t="s">
        <v>17</v>
      </c>
      <c r="F38" s="33"/>
      <c r="G38" s="33"/>
      <c r="H38" s="33" t="s">
        <v>33</v>
      </c>
      <c r="I38" s="33"/>
      <c r="J38" s="33"/>
      <c r="K38" s="33" t="s">
        <v>18</v>
      </c>
      <c r="L38" s="33"/>
      <c r="M38" s="33"/>
    </row>
    <row r="39" spans="1:13" ht="33.75" customHeight="1">
      <c r="A39" s="33"/>
      <c r="B39" s="33"/>
      <c r="C39" s="33"/>
      <c r="D39" s="33"/>
      <c r="E39" s="4" t="s">
        <v>19</v>
      </c>
      <c r="F39" s="4" t="s">
        <v>20</v>
      </c>
      <c r="G39" s="4" t="s">
        <v>21</v>
      </c>
      <c r="H39" s="4" t="s">
        <v>19</v>
      </c>
      <c r="I39" s="4" t="s">
        <v>20</v>
      </c>
      <c r="J39" s="4" t="s">
        <v>21</v>
      </c>
      <c r="K39" s="4" t="s">
        <v>19</v>
      </c>
      <c r="L39" s="4" t="s">
        <v>20</v>
      </c>
      <c r="M39" s="4" t="s">
        <v>21</v>
      </c>
    </row>
    <row r="40" spans="1:13" ht="15.75">
      <c r="A40" s="4">
        <v>1</v>
      </c>
      <c r="B40" s="33">
        <v>2</v>
      </c>
      <c r="C40" s="33"/>
      <c r="D40" s="33"/>
      <c r="E40" s="4">
        <v>3</v>
      </c>
      <c r="F40" s="4">
        <v>4</v>
      </c>
      <c r="G40" s="4">
        <v>5</v>
      </c>
      <c r="H40" s="4">
        <v>6</v>
      </c>
      <c r="I40" s="4">
        <v>7</v>
      </c>
      <c r="J40" s="4">
        <v>8</v>
      </c>
      <c r="K40" s="4">
        <v>9</v>
      </c>
      <c r="L40" s="4">
        <v>10</v>
      </c>
      <c r="M40" s="4">
        <v>11</v>
      </c>
    </row>
    <row r="41" spans="1:13" ht="86.25" customHeight="1">
      <c r="A41" s="4"/>
      <c r="B41" s="33" t="s">
        <v>66</v>
      </c>
      <c r="C41" s="33"/>
      <c r="D41" s="33"/>
      <c r="E41" s="4">
        <f>E31</f>
        <v>10000</v>
      </c>
      <c r="F41" s="15">
        <f aca="true" t="shared" si="1" ref="F41:M41">F31</f>
        <v>0</v>
      </c>
      <c r="G41" s="15">
        <f t="shared" si="1"/>
        <v>10000</v>
      </c>
      <c r="H41" s="15">
        <f t="shared" si="1"/>
        <v>5029.9</v>
      </c>
      <c r="I41" s="15">
        <f t="shared" si="1"/>
        <v>0</v>
      </c>
      <c r="J41" s="15">
        <f t="shared" si="1"/>
        <v>5029.9</v>
      </c>
      <c r="K41" s="15">
        <f t="shared" si="1"/>
        <v>-4970.1</v>
      </c>
      <c r="L41" s="15">
        <f t="shared" si="1"/>
        <v>0</v>
      </c>
      <c r="M41" s="15">
        <f t="shared" si="1"/>
        <v>-4970.1</v>
      </c>
    </row>
    <row r="42" ht="15.75">
      <c r="A42" s="1"/>
    </row>
    <row r="43" ht="15.75">
      <c r="A43" s="6" t="s">
        <v>37</v>
      </c>
    </row>
    <row r="44" ht="15.75">
      <c r="A44" s="1"/>
    </row>
    <row r="45" spans="1:13" ht="53.25" customHeight="1">
      <c r="A45" s="33" t="s">
        <v>4</v>
      </c>
      <c r="B45" s="33" t="s">
        <v>22</v>
      </c>
      <c r="C45" s="33" t="s">
        <v>6</v>
      </c>
      <c r="D45" s="33" t="s">
        <v>7</v>
      </c>
      <c r="E45" s="33" t="s">
        <v>17</v>
      </c>
      <c r="F45" s="33"/>
      <c r="G45" s="33"/>
      <c r="H45" s="33" t="s">
        <v>38</v>
      </c>
      <c r="I45" s="33"/>
      <c r="J45" s="33"/>
      <c r="K45" s="33" t="s">
        <v>18</v>
      </c>
      <c r="L45" s="33"/>
      <c r="M45" s="33"/>
    </row>
    <row r="46" spans="1:13" ht="30.75" customHeight="1">
      <c r="A46" s="33"/>
      <c r="B46" s="33"/>
      <c r="C46" s="33"/>
      <c r="D46" s="33"/>
      <c r="E46" s="4" t="s">
        <v>19</v>
      </c>
      <c r="F46" s="4" t="s">
        <v>20</v>
      </c>
      <c r="G46" s="4" t="s">
        <v>21</v>
      </c>
      <c r="H46" s="4" t="s">
        <v>19</v>
      </c>
      <c r="I46" s="4" t="s">
        <v>20</v>
      </c>
      <c r="J46" s="4" t="s">
        <v>21</v>
      </c>
      <c r="K46" s="4" t="s">
        <v>19</v>
      </c>
      <c r="L46" s="4" t="s">
        <v>20</v>
      </c>
      <c r="M46" s="4" t="s">
        <v>21</v>
      </c>
    </row>
    <row r="47" spans="1:13" ht="15.75">
      <c r="A47" s="4">
        <v>1</v>
      </c>
      <c r="B47" s="4">
        <v>2</v>
      </c>
      <c r="C47" s="4">
        <v>3</v>
      </c>
      <c r="D47" s="4">
        <v>4</v>
      </c>
      <c r="E47" s="4">
        <v>5</v>
      </c>
      <c r="F47" s="4">
        <v>6</v>
      </c>
      <c r="G47" s="4">
        <v>7</v>
      </c>
      <c r="H47" s="4">
        <v>8</v>
      </c>
      <c r="I47" s="4">
        <v>9</v>
      </c>
      <c r="J47" s="4">
        <v>10</v>
      </c>
      <c r="K47" s="4">
        <v>11</v>
      </c>
      <c r="L47" s="4">
        <v>12</v>
      </c>
      <c r="M47" s="4">
        <v>13</v>
      </c>
    </row>
    <row r="48" spans="1:13" ht="15.75">
      <c r="A48" s="4">
        <v>1</v>
      </c>
      <c r="B48" s="4" t="s">
        <v>8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38.25">
      <c r="A49" s="4"/>
      <c r="B49" s="18" t="s">
        <v>48</v>
      </c>
      <c r="C49" s="16" t="s">
        <v>49</v>
      </c>
      <c r="D49" s="21" t="s">
        <v>75</v>
      </c>
      <c r="E49" s="4">
        <f aca="true" t="shared" si="2" ref="E49:J49">E32</f>
        <v>10000</v>
      </c>
      <c r="F49" s="15">
        <f t="shared" si="2"/>
        <v>0</v>
      </c>
      <c r="G49" s="15">
        <f t="shared" si="2"/>
        <v>10000</v>
      </c>
      <c r="H49" s="15">
        <f t="shared" si="2"/>
        <v>5029.9</v>
      </c>
      <c r="I49" s="15">
        <f t="shared" si="2"/>
        <v>0</v>
      </c>
      <c r="J49" s="15">
        <f t="shared" si="2"/>
        <v>5029.9</v>
      </c>
      <c r="K49" s="4">
        <f>H49-E49</f>
        <v>-4970.1</v>
      </c>
      <c r="L49" s="4">
        <f>I49-F49</f>
        <v>0</v>
      </c>
      <c r="M49" s="4">
        <f>K49+L49</f>
        <v>-4970.1</v>
      </c>
    </row>
    <row r="50" spans="1:13" ht="15.75">
      <c r="A50" s="33" t="s">
        <v>39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1:13" ht="37.5" customHeight="1">
      <c r="A51" s="37" t="s">
        <v>77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9"/>
    </row>
    <row r="52" spans="1:13" ht="15.75">
      <c r="A52" s="4">
        <v>2</v>
      </c>
      <c r="B52" s="4" t="s">
        <v>9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92.25" customHeight="1">
      <c r="A53" s="4"/>
      <c r="B53" s="18" t="s">
        <v>67</v>
      </c>
      <c r="C53" s="16" t="s">
        <v>50</v>
      </c>
      <c r="D53" s="21" t="s">
        <v>57</v>
      </c>
      <c r="E53" s="4">
        <v>6</v>
      </c>
      <c r="F53" s="4"/>
      <c r="G53" s="4">
        <f>SUM(E53:F53)</f>
        <v>6</v>
      </c>
      <c r="H53" s="4">
        <v>6</v>
      </c>
      <c r="I53" s="4"/>
      <c r="J53" s="4">
        <f>H53+I53</f>
        <v>6</v>
      </c>
      <c r="K53" s="4">
        <f>H53-E53</f>
        <v>0</v>
      </c>
      <c r="L53" s="4">
        <f>I53-F53</f>
        <v>0</v>
      </c>
      <c r="M53" s="4">
        <f>K53+L53</f>
        <v>0</v>
      </c>
    </row>
    <row r="54" spans="1:13" ht="95.25" customHeight="1">
      <c r="A54" s="20"/>
      <c r="B54" s="18" t="s">
        <v>68</v>
      </c>
      <c r="C54" s="21" t="s">
        <v>58</v>
      </c>
      <c r="D54" s="21" t="s">
        <v>57</v>
      </c>
      <c r="E54" s="20">
        <v>300</v>
      </c>
      <c r="F54" s="20"/>
      <c r="G54" s="24">
        <f>SUM(E54:F54)</f>
        <v>300</v>
      </c>
      <c r="H54" s="20">
        <v>300</v>
      </c>
      <c r="I54" s="20"/>
      <c r="J54" s="24">
        <f>H54+I54</f>
        <v>300</v>
      </c>
      <c r="K54" s="24">
        <f>H54-E54</f>
        <v>0</v>
      </c>
      <c r="L54" s="24">
        <f>I54-F54</f>
        <v>0</v>
      </c>
      <c r="M54" s="24">
        <f>K54+L54</f>
        <v>0</v>
      </c>
    </row>
    <row r="55" spans="1:13" ht="15.75">
      <c r="A55" s="33" t="s">
        <v>39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</row>
    <row r="56" spans="1:13" ht="18" customHeight="1">
      <c r="A56" s="37" t="s">
        <v>73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9"/>
    </row>
    <row r="57" spans="1:13" ht="18.75" customHeight="1">
      <c r="A57" s="12">
        <v>3</v>
      </c>
      <c r="B57" s="4" t="s">
        <v>10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79.5" customHeight="1">
      <c r="A58" s="4"/>
      <c r="B58" s="18" t="s">
        <v>70</v>
      </c>
      <c r="C58" s="16" t="s">
        <v>49</v>
      </c>
      <c r="D58" s="16" t="s">
        <v>51</v>
      </c>
      <c r="E58" s="19">
        <v>1666.67</v>
      </c>
      <c r="F58" s="4"/>
      <c r="G58" s="4">
        <f>SUM(E58:F58)</f>
        <v>1666.67</v>
      </c>
      <c r="H58" s="4">
        <v>838.32</v>
      </c>
      <c r="I58" s="4"/>
      <c r="J58" s="4">
        <f>SUM(H58:I58)</f>
        <v>838.32</v>
      </c>
      <c r="K58" s="4">
        <f>H58-E58</f>
        <v>-828.35</v>
      </c>
      <c r="L58" s="4">
        <f>I58-F58</f>
        <v>0</v>
      </c>
      <c r="M58" s="4">
        <f>K58+L58</f>
        <v>-828.35</v>
      </c>
    </row>
    <row r="59" spans="1:13" ht="116.25" customHeight="1">
      <c r="A59" s="20"/>
      <c r="B59" s="18" t="s">
        <v>69</v>
      </c>
      <c r="C59" s="21" t="s">
        <v>49</v>
      </c>
      <c r="D59" s="21" t="s">
        <v>51</v>
      </c>
      <c r="E59" s="19">
        <v>33.33</v>
      </c>
      <c r="F59" s="20"/>
      <c r="G59" s="22">
        <f>SUM(E59:F59)</f>
        <v>33.33</v>
      </c>
      <c r="H59" s="20">
        <v>16.77</v>
      </c>
      <c r="I59" s="20"/>
      <c r="J59" s="22">
        <f>SUM(H59:I59)</f>
        <v>16.77</v>
      </c>
      <c r="K59" s="22">
        <f>H59-E59</f>
        <v>-16.56</v>
      </c>
      <c r="L59" s="25">
        <f>I59-F59</f>
        <v>0</v>
      </c>
      <c r="M59" s="22">
        <f>K59+L59</f>
        <v>-16.56</v>
      </c>
    </row>
    <row r="60" spans="1:13" ht="19.5" customHeight="1">
      <c r="A60" s="33" t="s">
        <v>39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24.75" customHeight="1">
      <c r="A61" s="37" t="s">
        <v>72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9"/>
    </row>
    <row r="62" spans="1:13" ht="15.75">
      <c r="A62" s="4">
        <v>4</v>
      </c>
      <c r="B62" s="4" t="s">
        <v>11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60.75" customHeight="1">
      <c r="A63" s="4"/>
      <c r="B63" s="23" t="s">
        <v>71</v>
      </c>
      <c r="C63" s="21" t="s">
        <v>59</v>
      </c>
      <c r="D63" s="16" t="s">
        <v>51</v>
      </c>
      <c r="E63" s="4">
        <v>204.1</v>
      </c>
      <c r="F63" s="4"/>
      <c r="G63" s="4">
        <f>SUM(E63:F63)</f>
        <v>204.1</v>
      </c>
      <c r="H63" s="4">
        <v>204.1</v>
      </c>
      <c r="I63" s="4"/>
      <c r="J63" s="4">
        <f>SUM(H63:I63)</f>
        <v>204.1</v>
      </c>
      <c r="K63" s="4">
        <f>H63-E63</f>
        <v>0</v>
      </c>
      <c r="L63" s="4">
        <f>I63-F63</f>
        <v>0</v>
      </c>
      <c r="M63" s="4">
        <f>K63+L63</f>
        <v>0</v>
      </c>
    </row>
    <row r="64" spans="1:13" ht="15.75">
      <c r="A64" s="33" t="s">
        <v>39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ht="18" customHeight="1">
      <c r="A65" s="37" t="s">
        <v>73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9"/>
    </row>
    <row r="66" spans="1:13" ht="15.75">
      <c r="A66" s="33" t="s">
        <v>23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</row>
    <row r="67" spans="1:13" ht="40.5" customHeight="1">
      <c r="A67" s="41" t="s">
        <v>78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3"/>
    </row>
    <row r="68" spans="1:4" ht="19.5" customHeight="1">
      <c r="A68" s="6" t="s">
        <v>40</v>
      </c>
      <c r="B68" s="6"/>
      <c r="C68" s="6"/>
      <c r="D68" s="6"/>
    </row>
    <row r="69" spans="1:13" ht="72" customHeight="1">
      <c r="A69" s="40" t="s">
        <v>74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</row>
    <row r="70" spans="1:4" ht="19.5" customHeight="1">
      <c r="A70" s="8" t="s">
        <v>41</v>
      </c>
      <c r="B70" s="8"/>
      <c r="C70" s="8"/>
      <c r="D70" s="8"/>
    </row>
    <row r="71" spans="1:5" ht="15.75">
      <c r="A71" s="40" t="s">
        <v>52</v>
      </c>
      <c r="B71" s="40"/>
      <c r="C71" s="40"/>
      <c r="D71" s="40"/>
      <c r="E71" s="40"/>
    </row>
    <row r="72" spans="1:13" ht="15.75">
      <c r="A72" s="40"/>
      <c r="B72" s="40"/>
      <c r="C72" s="40"/>
      <c r="D72" s="40"/>
      <c r="E72" s="40"/>
      <c r="G72" s="44"/>
      <c r="H72" s="44"/>
      <c r="J72" s="46" t="s">
        <v>53</v>
      </c>
      <c r="K72" s="46"/>
      <c r="L72" s="46"/>
      <c r="M72" s="46"/>
    </row>
    <row r="73" spans="1:13" ht="15.75" customHeight="1">
      <c r="A73" s="17"/>
      <c r="B73" s="17"/>
      <c r="C73" s="17"/>
      <c r="D73" s="17"/>
      <c r="E73" s="17"/>
      <c r="G73" s="45" t="s">
        <v>12</v>
      </c>
      <c r="H73" s="45"/>
      <c r="J73" s="35" t="s">
        <v>27</v>
      </c>
      <c r="K73" s="35"/>
      <c r="L73" s="35"/>
      <c r="M73" s="35"/>
    </row>
    <row r="74" spans="1:13" ht="43.5" customHeight="1">
      <c r="A74" s="40" t="s">
        <v>54</v>
      </c>
      <c r="B74" s="40"/>
      <c r="C74" s="40"/>
      <c r="D74" s="40"/>
      <c r="E74" s="40"/>
      <c r="G74" s="44"/>
      <c r="H74" s="44"/>
      <c r="J74" s="46" t="s">
        <v>55</v>
      </c>
      <c r="K74" s="46"/>
      <c r="L74" s="46"/>
      <c r="M74" s="46"/>
    </row>
    <row r="75" spans="1:13" ht="15.75" customHeight="1">
      <c r="A75" s="40"/>
      <c r="B75" s="40"/>
      <c r="C75" s="40"/>
      <c r="D75" s="40"/>
      <c r="E75" s="40"/>
      <c r="G75" s="45" t="s">
        <v>12</v>
      </c>
      <c r="H75" s="45"/>
      <c r="J75" s="35" t="s">
        <v>27</v>
      </c>
      <c r="K75" s="35"/>
      <c r="L75" s="35"/>
      <c r="M75" s="35"/>
    </row>
  </sheetData>
  <sheetProtection/>
  <mergeCells count="68">
    <mergeCell ref="A56:M56"/>
    <mergeCell ref="G75:H75"/>
    <mergeCell ref="J73:M73"/>
    <mergeCell ref="J72:M72"/>
    <mergeCell ref="J74:M74"/>
    <mergeCell ref="J75:M75"/>
    <mergeCell ref="A65:M65"/>
    <mergeCell ref="A67:M67"/>
    <mergeCell ref="A69:M69"/>
    <mergeCell ref="A61:M61"/>
    <mergeCell ref="B40:D40"/>
    <mergeCell ref="B41:D41"/>
    <mergeCell ref="A71:E72"/>
    <mergeCell ref="A74:E75"/>
    <mergeCell ref="G72:H72"/>
    <mergeCell ref="G74:H74"/>
    <mergeCell ref="E45:G45"/>
    <mergeCell ref="H45:J45"/>
    <mergeCell ref="G73:H73"/>
    <mergeCell ref="A51:M51"/>
    <mergeCell ref="B32:D32"/>
    <mergeCell ref="A33:M33"/>
    <mergeCell ref="A35:M35"/>
    <mergeCell ref="B38:D39"/>
    <mergeCell ref="K38:M38"/>
    <mergeCell ref="A38:A39"/>
    <mergeCell ref="E38:G38"/>
    <mergeCell ref="H38:J38"/>
    <mergeCell ref="A34:M34"/>
    <mergeCell ref="A12:M12"/>
    <mergeCell ref="B22:M22"/>
    <mergeCell ref="B23:M23"/>
    <mergeCell ref="A28:A29"/>
    <mergeCell ref="E28:G28"/>
    <mergeCell ref="H28:J28"/>
    <mergeCell ref="K28:M28"/>
    <mergeCell ref="A19:M19"/>
    <mergeCell ref="B16:M16"/>
    <mergeCell ref="B30:D30"/>
    <mergeCell ref="B31:D31"/>
    <mergeCell ref="B28:D29"/>
    <mergeCell ref="A5:M5"/>
    <mergeCell ref="E6:M6"/>
    <mergeCell ref="E7:M7"/>
    <mergeCell ref="E8:M8"/>
    <mergeCell ref="E9:M9"/>
    <mergeCell ref="A6:A7"/>
    <mergeCell ref="A8:A9"/>
    <mergeCell ref="K45:M45"/>
    <mergeCell ref="A50:M50"/>
    <mergeCell ref="A55:M55"/>
    <mergeCell ref="A60:M60"/>
    <mergeCell ref="A64:M64"/>
    <mergeCell ref="A66:M66"/>
    <mergeCell ref="A45:A46"/>
    <mergeCell ref="B45:B46"/>
    <mergeCell ref="C45:C46"/>
    <mergeCell ref="D45:D46"/>
    <mergeCell ref="J1:M3"/>
    <mergeCell ref="A10:A11"/>
    <mergeCell ref="R28:T28"/>
    <mergeCell ref="U28:W28"/>
    <mergeCell ref="X28:Z28"/>
    <mergeCell ref="E10:M10"/>
    <mergeCell ref="E11:M11"/>
    <mergeCell ref="B14:M14"/>
    <mergeCell ref="B15:M15"/>
    <mergeCell ref="A4:M4"/>
  </mergeCells>
  <printOptions/>
  <pageMargins left="0.35433070866141736" right="0.15748031496062992" top="0.35433070866141736" bottom="0.31496062992125984" header="0.31496062992125984" footer="0.31496062992125984"/>
  <pageSetup horizontalDpi="600" verticalDpi="600" orientation="landscape" paperSize="9" scale="83" r:id="rId1"/>
  <rowBreaks count="2" manualBreakCount="2">
    <brk id="29" max="12" man="1"/>
    <brk id="5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 Windows</cp:lastModifiedBy>
  <cp:lastPrinted>2020-01-31T10:20:40Z</cp:lastPrinted>
  <dcterms:created xsi:type="dcterms:W3CDTF">2018-12-28T08:43:53Z</dcterms:created>
  <dcterms:modified xsi:type="dcterms:W3CDTF">2020-02-07T08:15:51Z</dcterms:modified>
  <cp:category/>
  <cp:version/>
  <cp:contentType/>
  <cp:contentStatus/>
</cp:coreProperties>
</file>